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420"/>
  </bookViews>
  <sheets>
    <sheet name="kunde" sheetId="1" r:id="rId1"/>
    <sheet name="matrix" sheetId="4" r:id="rId2"/>
  </sheets>
  <definedNames>
    <definedName name="_xlnm._FilterDatabase" localSheetId="1" hidden="1">matrix!$K$2:$K$60</definedName>
  </definedNames>
  <calcPr calcId="152511"/>
</workbook>
</file>

<file path=xl/calcChain.xml><?xml version="1.0" encoding="utf-8"?>
<calcChain xmlns="http://schemas.openxmlformats.org/spreadsheetml/2006/main">
  <c r="K5" i="4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I5"/>
  <c r="I6"/>
  <c r="I7"/>
  <c r="I8"/>
  <c r="I9"/>
  <c r="I10"/>
  <c r="I11"/>
  <c r="I12"/>
  <c r="I13"/>
  <c r="I14"/>
  <c r="I15"/>
  <c r="I16"/>
  <c r="H5"/>
  <c r="H6"/>
  <c r="H7"/>
  <c r="H8"/>
  <c r="H9"/>
  <c r="H10"/>
  <c r="B20" i="1"/>
  <c r="B19"/>
  <c r="B11"/>
  <c r="B7"/>
  <c r="B6"/>
  <c r="B5"/>
  <c r="B3"/>
</calcChain>
</file>

<file path=xl/sharedStrings.xml><?xml version="1.0" encoding="utf-8"?>
<sst xmlns="http://schemas.openxmlformats.org/spreadsheetml/2006/main" count="49" uniqueCount="40">
  <si>
    <t>Motorposition</t>
  </si>
  <si>
    <t>rechts</t>
  </si>
  <si>
    <t>links</t>
  </si>
  <si>
    <t>Fangbremse</t>
  </si>
  <si>
    <t>Anzahl Trennstellen</t>
  </si>
  <si>
    <t>Wartungsbühne</t>
  </si>
  <si>
    <t>A</t>
  </si>
  <si>
    <t>Auswahl</t>
  </si>
  <si>
    <t>Ausbauträger</t>
  </si>
  <si>
    <t>Antrieb</t>
  </si>
  <si>
    <t>Laser</t>
  </si>
  <si>
    <t>Zahnriemen</t>
  </si>
  <si>
    <t>Nennhub in mm</t>
  </si>
  <si>
    <t>Totmaß in mm</t>
  </si>
  <si>
    <t>Gesamtheberhöhe in mm</t>
  </si>
  <si>
    <t>kleinstes unteres Anfahrmaß in mm</t>
  </si>
  <si>
    <t>Bauhöhe mit Ausbauträger</t>
  </si>
  <si>
    <t>Tragrahmen</t>
  </si>
  <si>
    <t>Profillänge UNP220 in mm</t>
  </si>
  <si>
    <t>Trägerabstand in mm</t>
  </si>
  <si>
    <t>Höhe 1 an der Säule in mm</t>
  </si>
  <si>
    <t>Höhe 2 an der Säule in mm</t>
  </si>
  <si>
    <t>Höhe 3 an der Säule in mm</t>
  </si>
  <si>
    <t>Höhe 4 an der Säule in mm</t>
  </si>
  <si>
    <t>Trennstellen</t>
  </si>
  <si>
    <t>Anzahl Höhe</t>
  </si>
  <si>
    <t>WENN(B13="0";sverweis</t>
  </si>
  <si>
    <t>Höhen 
in mm von</t>
  </si>
  <si>
    <t>Höhen
in mm bis</t>
  </si>
  <si>
    <t>Trennstelle 1</t>
  </si>
  <si>
    <t>Trennstelle 2</t>
  </si>
  <si>
    <t>Trennstelle 3</t>
  </si>
  <si>
    <t>Trennstelle 4</t>
  </si>
  <si>
    <t>-</t>
  </si>
  <si>
    <t>zu betrachtende Gesamthöhe -&gt;</t>
  </si>
  <si>
    <t>=INDIREKT("matrix!$D$4:$D$"&amp;4+1*(F20&gt;2000)+1*(F20&gt;2600)+1*(F20&gt;3200)+1*(F20&gt;4400))</t>
  </si>
  <si>
    <t>=INDIREKT("matrix!$J$"&amp;3+WENN(B13&lt;3;0;MAX(1;(B15-2000)/600))&amp;":$J$"&amp;3+(25-MAX(0;(17600-2600)/600-ABRUNDEN((F20-2601)/600;0)))*(B13&gt;2))</t>
  </si>
  <si>
    <t>=INDIREKT("matrix!$I$"&amp;3+WENN(B13&lt;2;0;MAX(1;(B14-1400)/600))&amp;":$I$"&amp;3+(13-MAX(0;(9800-2000)/600-ABRUNDEN((F20-2001)/600;0)))*(B13&gt;1))</t>
  </si>
  <si>
    <t>=INDIREKT("matrix!$H$"&amp;3+1*(B13&gt;0)&amp;":$H$"&amp;3+(7-MAX(0;(5600-1400)/600-ABRUNDEN((F20-1401)/600;0)))*(B13&gt;0))</t>
  </si>
  <si>
    <t>=INDIREKT("matrix!$K$"&amp;3+WENN(B13&lt;4;0;MAX(1;(B16-2600)/600))&amp;":$K$"&amp;3+(57-MAX(0;(38000-3800)/600-ABRUNDEN((F20-3801)/600;0)))*(B13&gt;3))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</si>
</sst>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2" fillId="0" borderId="1" xfId="0" applyFont="1" applyBorder="1"/>
    <xf numFmtId="0" fontId="2" fillId="0" borderId="0" xfId="0" applyFont="1" applyFill="1" applyBorder="1"/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1" fontId="0" fillId="3" borderId="0" xfId="0" applyNumberFormat="1" applyFill="1" applyAlignment="1">
      <alignment horizontal="center"/>
    </xf>
  </cellXfs>
  <cellStyles count="1">
    <cellStyle name="Standard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rennstelle1" displayName="Trennstelle1" ref="H2:H10" totalsRowShown="0" headerRowDxfId="15" dataDxfId="16" headerRowBorderDxfId="19" tableBorderDxfId="20" totalsRowBorderDxfId="18">
  <autoFilter ref="H2:H10"/>
  <tableColumns count="1">
    <tableColumn id="1" name="Trennstelle 1" dataDxfId="17">
      <calculatedColumnFormula>IF(ROW()&lt;=$L$4+1,H2+600,"")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rennstelle2" displayName="Trennstelle2" ref="I2:I16" totalsRowShown="0" headerRowDxfId="10" dataDxfId="11" headerRowBorderDxfId="14" totalsRowBorderDxfId="13">
  <autoFilter ref="I2:I16"/>
  <tableColumns count="1">
    <tableColumn id="1" name="Trennstelle 2" dataDxfId="12">
      <calculatedColumnFormula>IF(ROW()&lt;=$L$4+1,I2+600,"")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rennstelle3" displayName="Trennstelle3" ref="J2:J28" totalsRowShown="0" headerRowDxfId="5" dataDxfId="6" headerRowBorderDxfId="9" totalsRowBorderDxfId="8">
  <autoFilter ref="J2:J28"/>
  <tableColumns count="1">
    <tableColumn id="1" name="Trennstelle 3" dataDxfId="7">
      <calculatedColumnFormula>IF(ROW()&lt;=$L$4+1,J2+600,"")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renstelle4" displayName="Trenstelle4" ref="K2:K60" totalsRowShown="0" headerRowDxfId="0" dataDxfId="1" headerRowBorderDxfId="4" totalsRowBorderDxfId="3">
  <autoFilter ref="K2:K60"/>
  <tableColumns count="1">
    <tableColumn id="1" name="Trennstelle 4" dataDxfId="2">
      <calculatedColumnFormula>IF(ROW()&lt;=$L$4+1,K2+600,"")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F20" sqref="F20"/>
    </sheetView>
  </sheetViews>
  <sheetFormatPr baseColWidth="10" defaultRowHeight="14.4"/>
  <cols>
    <col min="1" max="1" width="33.109375" bestFit="1" customWidth="1"/>
    <col min="2" max="2" width="11.44140625" style="1" customWidth="1"/>
  </cols>
  <sheetData>
    <row r="1" spans="1:6">
      <c r="B1" s="1" t="s">
        <v>7</v>
      </c>
    </row>
    <row r="2" spans="1:6" ht="15" hidden="1" thickBot="1">
      <c r="A2" s="4" t="s">
        <v>0</v>
      </c>
      <c r="B2" s="6" t="s">
        <v>2</v>
      </c>
    </row>
    <row r="3" spans="1:6" ht="15" hidden="1" thickTop="1">
      <c r="A3" t="s">
        <v>8</v>
      </c>
      <c r="B3" s="7" t="str">
        <f>IF(B2="links","rechts","links")</f>
        <v>rechts</v>
      </c>
    </row>
    <row r="4" spans="1:6" hidden="1">
      <c r="A4" t="s">
        <v>9</v>
      </c>
      <c r="B4" s="1" t="s">
        <v>11</v>
      </c>
    </row>
    <row r="5" spans="1:6" hidden="1">
      <c r="A5" t="s">
        <v>3</v>
      </c>
      <c r="B5" s="7" t="str">
        <f>IF(B2="links","rechts","links")</f>
        <v>rechts</v>
      </c>
    </row>
    <row r="6" spans="1:6" hidden="1">
      <c r="A6" t="s">
        <v>10</v>
      </c>
      <c r="B6" s="7" t="str">
        <f>IF(B2="links","rechts","links")</f>
        <v>rechts</v>
      </c>
    </row>
    <row r="7" spans="1:6" ht="15" hidden="1" thickBot="1">
      <c r="A7" s="2" t="s">
        <v>5</v>
      </c>
      <c r="B7" s="8" t="str">
        <f>IF(B2="links","ja","ja")</f>
        <v>ja</v>
      </c>
    </row>
    <row r="8" spans="1:6" ht="15" hidden="1" thickTop="1">
      <c r="A8" s="5" t="s">
        <v>12</v>
      </c>
      <c r="B8" s="9">
        <v>11000</v>
      </c>
    </row>
    <row r="9" spans="1:6" hidden="1">
      <c r="A9" s="3" t="s">
        <v>15</v>
      </c>
      <c r="B9" s="1">
        <v>458</v>
      </c>
    </row>
    <row r="10" spans="1:6" hidden="1">
      <c r="A10" s="3" t="s">
        <v>13</v>
      </c>
      <c r="B10" s="1">
        <v>1824.5</v>
      </c>
      <c r="F10" t="s">
        <v>26</v>
      </c>
    </row>
    <row r="11" spans="1:6" hidden="1">
      <c r="A11" s="3" t="s">
        <v>14</v>
      </c>
      <c r="B11" s="1">
        <f>SUM(B8,B10)</f>
        <v>12824.5</v>
      </c>
    </row>
    <row r="12" spans="1:6" ht="15" hidden="1" thickBot="1">
      <c r="A12" s="2" t="s">
        <v>16</v>
      </c>
      <c r="B12" s="10"/>
    </row>
    <row r="13" spans="1:6">
      <c r="A13" s="5" t="s">
        <v>4</v>
      </c>
      <c r="B13" s="9">
        <v>0</v>
      </c>
      <c r="D13" s="21" t="s">
        <v>35</v>
      </c>
    </row>
    <row r="14" spans="1:6">
      <c r="A14" s="3" t="s">
        <v>20</v>
      </c>
      <c r="B14" s="1" t="s">
        <v>33</v>
      </c>
      <c r="D14" s="21" t="s">
        <v>38</v>
      </c>
    </row>
    <row r="15" spans="1:6">
      <c r="A15" s="3" t="s">
        <v>21</v>
      </c>
      <c r="B15" s="1" t="s">
        <v>33</v>
      </c>
      <c r="D15" s="21" t="s">
        <v>37</v>
      </c>
    </row>
    <row r="16" spans="1:6">
      <c r="A16" s="3" t="s">
        <v>22</v>
      </c>
      <c r="B16" s="1" t="s">
        <v>33</v>
      </c>
      <c r="D16" s="21" t="s">
        <v>36</v>
      </c>
    </row>
    <row r="17" spans="1:6" ht="15" thickBot="1">
      <c r="A17" s="2" t="s">
        <v>23</v>
      </c>
      <c r="B17" s="10" t="s">
        <v>33</v>
      </c>
      <c r="D17" s="21" t="s">
        <v>39</v>
      </c>
    </row>
    <row r="18" spans="1:6" ht="15" thickTop="1">
      <c r="A18" s="5" t="s">
        <v>17</v>
      </c>
      <c r="B18" s="9" t="s">
        <v>6</v>
      </c>
    </row>
    <row r="19" spans="1:6">
      <c r="A19" s="3" t="s">
        <v>18</v>
      </c>
      <c r="B19" s="1" t="str">
        <f>_xlfn.IFS(B18="A","1850",B18="B","1850",B18="C","1580",B18="D","1580")</f>
        <v>1850</v>
      </c>
    </row>
    <row r="20" spans="1:6">
      <c r="A20" s="3" t="s">
        <v>19</v>
      </c>
      <c r="B20" s="1" t="str">
        <f>_xlfn.IFS(B18="A","824",B18="B","1338",B18="C","824",B18="D","1338")</f>
        <v>824</v>
      </c>
      <c r="E20" s="22" t="s">
        <v>34</v>
      </c>
      <c r="F20" s="23"/>
    </row>
    <row r="25" spans="1:6">
      <c r="C25" s="21"/>
    </row>
  </sheetData>
  <phoneticPr fontId="3" type="noConversion"/>
  <dataValidations count="7">
    <dataValidation type="list" allowBlank="1" showInputMessage="1" showErrorMessage="1" sqref="B18">
      <formula1>#REF!</formula1>
    </dataValidation>
    <dataValidation type="list" allowBlank="1" showInputMessage="1" showErrorMessage="1" sqref="B14">
      <formula1>INDIRECT("matrix!$H$"&amp;3+1*(B13&gt;0)&amp;":$H$"&amp;3+(7-MAX(0,(5600-1400)/600-ROUNDDOWN((F20-1401)/600,0)))*(B13&gt;0))</formula1>
    </dataValidation>
    <dataValidation type="list" allowBlank="1" showInputMessage="1" showErrorMessage="1" sqref="B15">
      <formula1>INDIRECT("matrix!$I$"&amp;3+IF(B13&lt;2,0,MAX(1,(B14-1400)/600))&amp;":$I$"&amp;3+(13-MAX(0,(9800-2000)/600-ROUNDDOWN((F20-2001)/600,0)))*(B13&gt;1))</formula1>
    </dataValidation>
    <dataValidation type="list" allowBlank="1" showInputMessage="1" showErrorMessage="1" sqref="B16">
      <formula1>INDIRECT("matrix!$J$"&amp;3+IF(B13&lt;3,0,MAX(1,(B15-2000)/600))&amp;":$J$"&amp;3+(25-MAX(0,(17600-2600)/600-ROUNDDOWN((F20-2601)/600,0)))*(B13&gt;2))</formula1>
    </dataValidation>
    <dataValidation type="list" allowBlank="1" showInputMessage="1" showErrorMessage="1" sqref="B17">
      <formula1>INDIRECT("matrix!$K$"&amp;3+IF(B13&lt;4,0,MAX(1,(B16-2600)/600))&amp;":$K$"&amp;3+(57-MAX(0,(38000-3800)/600-ROUNDDOWN((F20-3801)/600,0)))*(B13&gt;3))</formula1>
    </dataValidation>
    <dataValidation type="list" allowBlank="1" showInputMessage="1" showErrorMessage="1" sqref="B13">
      <formula1>INDIRECT("matrix!$D$4:$D$"&amp;4+1*(F20&gt;2000)+1*(F20&gt;2600)+1*(F20&gt;3200)+1*(F20&gt;4400))</formula1>
    </dataValidation>
    <dataValidation type="whole" operator="greaterThan" allowBlank="1" showInputMessage="1" showErrorMessage="1" sqref="F20">
      <formula1>0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2"/>
  <sheetViews>
    <sheetView workbookViewId="0">
      <selection activeCell="L4" sqref="L4"/>
    </sheetView>
  </sheetViews>
  <sheetFormatPr baseColWidth="10" defaultRowHeight="14.4"/>
  <cols>
    <col min="2" max="2" width="13.6640625" bestFit="1" customWidth="1"/>
    <col min="4" max="4" width="12.33203125" style="1" bestFit="1" customWidth="1"/>
    <col min="5" max="5" width="12.33203125" style="1" customWidth="1"/>
    <col min="6" max="6" width="10.33203125" bestFit="1" customWidth="1"/>
    <col min="8" max="10" width="17.109375" bestFit="1" customWidth="1"/>
    <col min="11" max="11" width="17.109375" style="1" bestFit="1" customWidth="1"/>
    <col min="12" max="12" width="12.109375" bestFit="1" customWidth="1"/>
  </cols>
  <sheetData>
    <row r="2" spans="2:12" ht="28.8">
      <c r="B2" s="16" t="s">
        <v>0</v>
      </c>
      <c r="C2" s="17"/>
      <c r="D2" s="15" t="s">
        <v>24</v>
      </c>
      <c r="E2" s="13"/>
      <c r="F2" s="18" t="s">
        <v>27</v>
      </c>
      <c r="G2" s="18" t="s">
        <v>28</v>
      </c>
      <c r="H2" s="19" t="s">
        <v>29</v>
      </c>
      <c r="I2" s="19" t="s">
        <v>30</v>
      </c>
      <c r="J2" s="19" t="s">
        <v>31</v>
      </c>
      <c r="K2" s="19" t="s">
        <v>32</v>
      </c>
      <c r="L2" t="s">
        <v>25</v>
      </c>
    </row>
    <row r="3" spans="2:12">
      <c r="B3" s="11"/>
      <c r="D3" s="12"/>
      <c r="E3" s="13"/>
      <c r="F3" s="11">
        <v>4000</v>
      </c>
      <c r="G3" s="11">
        <v>8000</v>
      </c>
      <c r="H3" s="20" t="s">
        <v>33</v>
      </c>
      <c r="I3" s="20" t="s">
        <v>33</v>
      </c>
      <c r="J3" s="20" t="s">
        <v>33</v>
      </c>
      <c r="K3" s="20" t="s">
        <v>33</v>
      </c>
    </row>
    <row r="4" spans="2:12">
      <c r="B4" s="12" t="s">
        <v>1</v>
      </c>
      <c r="D4" s="12">
        <v>0</v>
      </c>
      <c r="E4" s="13"/>
      <c r="F4" s="11">
        <v>8001</v>
      </c>
      <c r="G4" s="11">
        <v>12000</v>
      </c>
      <c r="H4" s="20">
        <v>2000</v>
      </c>
      <c r="I4" s="20">
        <v>2600</v>
      </c>
      <c r="J4" s="20">
        <v>3200</v>
      </c>
      <c r="K4" s="20">
        <v>4400</v>
      </c>
      <c r="L4">
        <v>60</v>
      </c>
    </row>
    <row r="5" spans="2:12">
      <c r="B5" s="12" t="s">
        <v>2</v>
      </c>
      <c r="D5" s="12">
        <v>1</v>
      </c>
      <c r="E5" s="13"/>
      <c r="F5" s="11">
        <v>12001</v>
      </c>
      <c r="G5" s="11">
        <v>20000</v>
      </c>
      <c r="H5" s="20">
        <f>IF(ROW()&lt;=$L$4+1,H4+600,"")</f>
        <v>2600</v>
      </c>
      <c r="I5" s="20">
        <f>IF(ROW()&lt;=$L$4+1,I4+600,"")</f>
        <v>3200</v>
      </c>
      <c r="J5" s="20">
        <f>IF(ROW()&lt;=$L$4+1,J4+600,"")</f>
        <v>3800</v>
      </c>
      <c r="K5" s="20">
        <f>IF(ROW()&lt;=$L$4+1,K4+600,"")</f>
        <v>5000</v>
      </c>
    </row>
    <row r="6" spans="2:12">
      <c r="D6" s="12">
        <v>2</v>
      </c>
      <c r="E6" s="13"/>
      <c r="F6" s="11">
        <v>20001</v>
      </c>
      <c r="G6" s="11">
        <v>40000</v>
      </c>
      <c r="H6" s="20">
        <f>IF(ROW()&lt;=$L$4+1,H5+600,"")</f>
        <v>3200</v>
      </c>
      <c r="I6" s="20">
        <f t="shared" ref="I6:I16" si="0">IF(ROW()&lt;=$L$4+1,I5+600,"")</f>
        <v>3800</v>
      </c>
      <c r="J6" s="20">
        <f t="shared" ref="J6:J12" si="1">IF(ROW()&lt;=$L$4+1,J5+600,"")</f>
        <v>4400</v>
      </c>
      <c r="K6" s="20">
        <f t="shared" ref="K6:K37" si="2">IF(ROW()&lt;=$L$4+1,K5+600,"")</f>
        <v>5600</v>
      </c>
    </row>
    <row r="7" spans="2:12">
      <c r="D7" s="12">
        <v>3</v>
      </c>
      <c r="E7" s="13"/>
      <c r="H7" s="20">
        <f>IF(ROW()&lt;=$L$4+1,H6+600,"")</f>
        <v>3800</v>
      </c>
      <c r="I7" s="20">
        <f t="shared" si="0"/>
        <v>4400</v>
      </c>
      <c r="J7" s="20">
        <f t="shared" si="1"/>
        <v>5000</v>
      </c>
      <c r="K7" s="20">
        <f t="shared" si="2"/>
        <v>6200</v>
      </c>
    </row>
    <row r="8" spans="2:12">
      <c r="D8" s="12">
        <v>4</v>
      </c>
      <c r="E8" s="13"/>
      <c r="H8" s="20">
        <f>IF(ROW()&lt;=$L$4+1,H7+600,"")</f>
        <v>4400</v>
      </c>
      <c r="I8" s="20">
        <f t="shared" si="0"/>
        <v>5000</v>
      </c>
      <c r="J8" s="20">
        <f t="shared" si="1"/>
        <v>5600</v>
      </c>
      <c r="K8" s="20">
        <f t="shared" si="2"/>
        <v>6800</v>
      </c>
    </row>
    <row r="9" spans="2:12">
      <c r="H9" s="20">
        <f>IF(ROW()&lt;=$L$4+1,H8+600,"")</f>
        <v>5000</v>
      </c>
      <c r="I9" s="20">
        <f t="shared" si="0"/>
        <v>5600</v>
      </c>
      <c r="J9" s="20">
        <f t="shared" si="1"/>
        <v>6200</v>
      </c>
      <c r="K9" s="20">
        <f t="shared" si="2"/>
        <v>7400</v>
      </c>
    </row>
    <row r="10" spans="2:12">
      <c r="H10" s="14">
        <f>IF(ROW()&lt;=$L$4+1,H9+600,"")</f>
        <v>5600</v>
      </c>
      <c r="I10" s="20">
        <f t="shared" si="0"/>
        <v>6200</v>
      </c>
      <c r="J10" s="20">
        <f t="shared" si="1"/>
        <v>6800</v>
      </c>
      <c r="K10" s="20">
        <f t="shared" si="2"/>
        <v>8000</v>
      </c>
    </row>
    <row r="11" spans="2:12">
      <c r="I11" s="20">
        <f t="shared" si="0"/>
        <v>6800</v>
      </c>
      <c r="J11" s="20">
        <f t="shared" si="1"/>
        <v>7400</v>
      </c>
      <c r="K11" s="20">
        <f t="shared" si="2"/>
        <v>8600</v>
      </c>
    </row>
    <row r="12" spans="2:12">
      <c r="H12" s="13"/>
      <c r="I12" s="20">
        <f t="shared" si="0"/>
        <v>7400</v>
      </c>
      <c r="J12" s="20">
        <f t="shared" si="1"/>
        <v>8000</v>
      </c>
      <c r="K12" s="20">
        <f t="shared" si="2"/>
        <v>9200</v>
      </c>
    </row>
    <row r="13" spans="2:12">
      <c r="H13" s="13"/>
      <c r="I13" s="20">
        <f t="shared" si="0"/>
        <v>8000</v>
      </c>
      <c r="J13" s="20">
        <f t="shared" ref="J13:J28" si="3">IF(ROW()&lt;=$L$4+1,J12+600,"")</f>
        <v>8600</v>
      </c>
      <c r="K13" s="20">
        <f t="shared" si="2"/>
        <v>9800</v>
      </c>
    </row>
    <row r="14" spans="2:12">
      <c r="H14" s="13"/>
      <c r="I14" s="20">
        <f t="shared" si="0"/>
        <v>8600</v>
      </c>
      <c r="J14" s="20">
        <f t="shared" si="3"/>
        <v>9200</v>
      </c>
      <c r="K14" s="20">
        <f t="shared" si="2"/>
        <v>10400</v>
      </c>
    </row>
    <row r="15" spans="2:12">
      <c r="H15" s="13"/>
      <c r="I15" s="20">
        <f t="shared" si="0"/>
        <v>9200</v>
      </c>
      <c r="J15" s="20">
        <f t="shared" si="3"/>
        <v>9800</v>
      </c>
      <c r="K15" s="20">
        <f t="shared" si="2"/>
        <v>11000</v>
      </c>
    </row>
    <row r="16" spans="2:12">
      <c r="H16" s="13"/>
      <c r="I16" s="14">
        <f t="shared" si="0"/>
        <v>9800</v>
      </c>
      <c r="J16" s="20">
        <f t="shared" si="3"/>
        <v>10400</v>
      </c>
      <c r="K16" s="20">
        <f t="shared" si="2"/>
        <v>11600</v>
      </c>
    </row>
    <row r="17" spans="2:11">
      <c r="H17" s="13"/>
      <c r="J17" s="20">
        <f t="shared" si="3"/>
        <v>11000</v>
      </c>
      <c r="K17" s="20">
        <f t="shared" si="2"/>
        <v>12200</v>
      </c>
    </row>
    <row r="18" spans="2:11">
      <c r="H18" s="13"/>
      <c r="I18" s="13"/>
      <c r="J18" s="20">
        <f t="shared" si="3"/>
        <v>11600</v>
      </c>
      <c r="K18" s="20">
        <f t="shared" si="2"/>
        <v>12800</v>
      </c>
    </row>
    <row r="19" spans="2:11">
      <c r="H19" s="13"/>
      <c r="I19" s="13"/>
      <c r="J19" s="20">
        <f t="shared" si="3"/>
        <v>12200</v>
      </c>
      <c r="K19" s="20">
        <f t="shared" si="2"/>
        <v>13400</v>
      </c>
    </row>
    <row r="20" spans="2:11">
      <c r="H20" s="13"/>
      <c r="I20" s="13"/>
      <c r="J20" s="20">
        <f t="shared" si="3"/>
        <v>12800</v>
      </c>
      <c r="K20" s="20">
        <f t="shared" si="2"/>
        <v>14000</v>
      </c>
    </row>
    <row r="21" spans="2:11">
      <c r="H21" s="13"/>
      <c r="I21" s="13"/>
      <c r="J21" s="20">
        <f t="shared" si="3"/>
        <v>13400</v>
      </c>
      <c r="K21" s="20">
        <f t="shared" si="2"/>
        <v>14600</v>
      </c>
    </row>
    <row r="22" spans="2:11">
      <c r="H22" s="13"/>
      <c r="I22" s="13"/>
      <c r="J22" s="20">
        <f t="shared" si="3"/>
        <v>14000</v>
      </c>
      <c r="K22" s="20">
        <f t="shared" si="2"/>
        <v>15200</v>
      </c>
    </row>
    <row r="23" spans="2:11">
      <c r="H23" s="13"/>
      <c r="I23" s="13"/>
      <c r="J23" s="20">
        <f t="shared" si="3"/>
        <v>14600</v>
      </c>
      <c r="K23" s="20">
        <f t="shared" si="2"/>
        <v>15800</v>
      </c>
    </row>
    <row r="24" spans="2:11">
      <c r="H24" s="13"/>
      <c r="I24" s="13"/>
      <c r="J24" s="20">
        <f t="shared" si="3"/>
        <v>15200</v>
      </c>
      <c r="K24" s="20">
        <f t="shared" si="2"/>
        <v>16400</v>
      </c>
    </row>
    <row r="25" spans="2:11">
      <c r="H25" s="13"/>
      <c r="I25" s="13"/>
      <c r="J25" s="20">
        <f t="shared" si="3"/>
        <v>15800</v>
      </c>
      <c r="K25" s="20">
        <f t="shared" si="2"/>
        <v>17000</v>
      </c>
    </row>
    <row r="26" spans="2:11">
      <c r="H26" s="13"/>
      <c r="I26" s="13"/>
      <c r="J26" s="20">
        <f t="shared" si="3"/>
        <v>16400</v>
      </c>
      <c r="K26" s="20">
        <f t="shared" si="2"/>
        <v>17600</v>
      </c>
    </row>
    <row r="27" spans="2:11">
      <c r="H27" s="13"/>
      <c r="I27" s="13"/>
      <c r="J27" s="20">
        <f t="shared" si="3"/>
        <v>17000</v>
      </c>
      <c r="K27" s="20">
        <f t="shared" si="2"/>
        <v>18200</v>
      </c>
    </row>
    <row r="28" spans="2:11">
      <c r="H28" s="13"/>
      <c r="I28" s="13"/>
      <c r="J28" s="14">
        <f t="shared" si="3"/>
        <v>17600</v>
      </c>
      <c r="K28" s="20">
        <f t="shared" si="2"/>
        <v>18800</v>
      </c>
    </row>
    <row r="29" spans="2:11">
      <c r="H29" s="13"/>
      <c r="I29" s="13"/>
      <c r="K29" s="20">
        <f t="shared" si="2"/>
        <v>19400</v>
      </c>
    </row>
    <row r="30" spans="2:11">
      <c r="H30" s="13"/>
      <c r="I30" s="13"/>
      <c r="J30" s="13"/>
      <c r="K30" s="20">
        <f t="shared" si="2"/>
        <v>20000</v>
      </c>
    </row>
    <row r="31" spans="2:11">
      <c r="H31" s="13"/>
      <c r="I31" s="13"/>
      <c r="J31" s="13"/>
      <c r="K31" s="20">
        <f t="shared" si="2"/>
        <v>20600</v>
      </c>
    </row>
    <row r="32" spans="2:11">
      <c r="B32" s="21"/>
      <c r="H32" s="13"/>
      <c r="I32" s="13"/>
      <c r="J32" s="13"/>
      <c r="K32" s="20">
        <f t="shared" si="2"/>
        <v>21200</v>
      </c>
    </row>
    <row r="33" spans="8:11">
      <c r="H33" s="13"/>
      <c r="I33" s="13"/>
      <c r="J33" s="13"/>
      <c r="K33" s="20">
        <f t="shared" si="2"/>
        <v>21800</v>
      </c>
    </row>
    <row r="34" spans="8:11">
      <c r="H34" s="13"/>
      <c r="I34" s="13"/>
      <c r="J34" s="13"/>
      <c r="K34" s="20">
        <f t="shared" si="2"/>
        <v>22400</v>
      </c>
    </row>
    <row r="35" spans="8:11">
      <c r="H35" s="13"/>
      <c r="I35" s="13"/>
      <c r="J35" s="13"/>
      <c r="K35" s="20">
        <f t="shared" si="2"/>
        <v>23000</v>
      </c>
    </row>
    <row r="36" spans="8:11">
      <c r="H36" s="13"/>
      <c r="I36" s="13"/>
      <c r="J36" s="13"/>
      <c r="K36" s="20">
        <f t="shared" si="2"/>
        <v>23600</v>
      </c>
    </row>
    <row r="37" spans="8:11">
      <c r="H37" s="13"/>
      <c r="I37" s="13"/>
      <c r="J37" s="13"/>
      <c r="K37" s="20">
        <f t="shared" si="2"/>
        <v>24200</v>
      </c>
    </row>
    <row r="38" spans="8:11">
      <c r="K38" s="20">
        <f t="shared" ref="K38:K60" si="4">IF(ROW()&lt;=$L$4+1,K37+600,"")</f>
        <v>24800</v>
      </c>
    </row>
    <row r="39" spans="8:11">
      <c r="K39" s="20">
        <f t="shared" si="4"/>
        <v>25400</v>
      </c>
    </row>
    <row r="40" spans="8:11">
      <c r="K40" s="20">
        <f t="shared" si="4"/>
        <v>26000</v>
      </c>
    </row>
    <row r="41" spans="8:11">
      <c r="K41" s="20">
        <f t="shared" si="4"/>
        <v>26600</v>
      </c>
    </row>
    <row r="42" spans="8:11">
      <c r="K42" s="20">
        <f t="shared" si="4"/>
        <v>27200</v>
      </c>
    </row>
    <row r="43" spans="8:11">
      <c r="K43" s="20">
        <f t="shared" si="4"/>
        <v>27800</v>
      </c>
    </row>
    <row r="44" spans="8:11">
      <c r="K44" s="20">
        <f t="shared" si="4"/>
        <v>28400</v>
      </c>
    </row>
    <row r="45" spans="8:11">
      <c r="K45" s="20">
        <f t="shared" si="4"/>
        <v>29000</v>
      </c>
    </row>
    <row r="46" spans="8:11">
      <c r="K46" s="20">
        <f t="shared" si="4"/>
        <v>29600</v>
      </c>
    </row>
    <row r="47" spans="8:11">
      <c r="K47" s="20">
        <f t="shared" si="4"/>
        <v>30200</v>
      </c>
    </row>
    <row r="48" spans="8:11">
      <c r="K48" s="20">
        <f t="shared" si="4"/>
        <v>30800</v>
      </c>
    </row>
    <row r="49" spans="11:11">
      <c r="K49" s="20">
        <f t="shared" si="4"/>
        <v>31400</v>
      </c>
    </row>
    <row r="50" spans="11:11">
      <c r="K50" s="20">
        <f t="shared" si="4"/>
        <v>32000</v>
      </c>
    </row>
    <row r="51" spans="11:11">
      <c r="K51" s="20">
        <f t="shared" si="4"/>
        <v>32600</v>
      </c>
    </row>
    <row r="52" spans="11:11">
      <c r="K52" s="20">
        <f t="shared" si="4"/>
        <v>33200</v>
      </c>
    </row>
    <row r="53" spans="11:11">
      <c r="K53" s="20">
        <f t="shared" si="4"/>
        <v>33800</v>
      </c>
    </row>
    <row r="54" spans="11:11">
      <c r="K54" s="20">
        <f t="shared" si="4"/>
        <v>34400</v>
      </c>
    </row>
    <row r="55" spans="11:11">
      <c r="K55" s="20">
        <f t="shared" si="4"/>
        <v>35000</v>
      </c>
    </row>
    <row r="56" spans="11:11">
      <c r="K56" s="20">
        <f t="shared" si="4"/>
        <v>35600</v>
      </c>
    </row>
    <row r="57" spans="11:11">
      <c r="K57" s="20">
        <f t="shared" si="4"/>
        <v>36200</v>
      </c>
    </row>
    <row r="58" spans="11:11">
      <c r="K58" s="20">
        <f t="shared" si="4"/>
        <v>36800</v>
      </c>
    </row>
    <row r="59" spans="11:11">
      <c r="K59" s="20">
        <f t="shared" si="4"/>
        <v>37400</v>
      </c>
    </row>
    <row r="60" spans="11:11">
      <c r="K60" s="14">
        <f t="shared" si="4"/>
        <v>38000</v>
      </c>
    </row>
    <row r="61" spans="11:11">
      <c r="K61"/>
    </row>
    <row r="62" spans="11:11">
      <c r="K62"/>
    </row>
  </sheetData>
  <phoneticPr fontId="3" type="noConversion"/>
  <pageMargins left="0.7" right="0.7" top="0.78740157499999996" bottom="0.78740157499999996" header="0.3" footer="0.3"/>
  <pageSetup paperSize="9" orientation="portrait" verticalDpi="0" r:id="rId1"/>
  <ignoredErrors>
    <ignoredError sqref="I3:I4 J3:J4" calculatedColumn="1"/>
  </ignoredErrors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kunde</vt:lpstr>
      <vt:lpstr>matrix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Theobald, Ariane</dc:creator>
  <cp:lastModifiedBy>Bruce Willis</cp:lastModifiedBy>
  <dcterms:created xsi:type="dcterms:W3CDTF">2019-11-14T12:39:15Z</dcterms:created>
  <dcterms:modified xsi:type="dcterms:W3CDTF">2020-03-14T08:42:36Z</dcterms:modified>
</cp:coreProperties>
</file>